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E61" i="1" l="1"/>
  <c r="D61" i="1"/>
  <c r="E42" i="1"/>
  <c r="D42" i="1"/>
  <c r="E57" i="1"/>
  <c r="D57" i="1"/>
  <c r="E43" i="1"/>
  <c r="E44" i="1"/>
  <c r="D44" i="1"/>
  <c r="E46" i="1"/>
  <c r="D46" i="1"/>
  <c r="F52" i="1"/>
  <c r="E51" i="1"/>
  <c r="F51" i="1" s="1"/>
  <c r="D51" i="1"/>
  <c r="E37" i="1"/>
  <c r="F59" i="1" l="1"/>
  <c r="F48" i="1"/>
  <c r="F49" i="1"/>
  <c r="F33" i="1"/>
  <c r="F39" i="1"/>
  <c r="F40" i="1"/>
  <c r="F41" i="1"/>
  <c r="F16" i="1"/>
  <c r="F17" i="1"/>
  <c r="F21" i="1"/>
  <c r="E56" i="1" l="1"/>
  <c r="E54" i="1" s="1"/>
  <c r="E53" i="1" s="1"/>
  <c r="D43" i="1"/>
  <c r="E35" i="1"/>
  <c r="E34" i="1" s="1"/>
  <c r="E32" i="1"/>
  <c r="E30" i="1" s="1"/>
  <c r="E29" i="1" s="1"/>
  <c r="D32" i="1"/>
  <c r="D37" i="1"/>
  <c r="E20" i="1"/>
  <c r="E19" i="1" s="1"/>
  <c r="E18" i="1" s="1"/>
  <c r="D20" i="1"/>
  <c r="E15" i="1"/>
  <c r="E14" i="1" s="1"/>
  <c r="E13" i="1" s="1"/>
  <c r="D15" i="1"/>
  <c r="E22" i="1" l="1"/>
  <c r="F15" i="1"/>
  <c r="F32" i="1"/>
  <c r="F57" i="1"/>
  <c r="D56" i="1"/>
  <c r="F46" i="1"/>
  <c r="F44" i="1"/>
  <c r="F43" i="1"/>
  <c r="F37" i="1"/>
  <c r="D35" i="1"/>
  <c r="D34" i="1" s="1"/>
  <c r="F34" i="1" s="1"/>
  <c r="D30" i="1"/>
  <c r="F20" i="1"/>
  <c r="D19" i="1"/>
  <c r="D14" i="1"/>
  <c r="F14" i="1" s="1"/>
  <c r="E28" i="1"/>
  <c r="D13" i="1" l="1"/>
  <c r="F56" i="1"/>
  <c r="D54" i="1"/>
  <c r="F35" i="1"/>
  <c r="F30" i="1"/>
  <c r="D29" i="1"/>
  <c r="F19" i="1"/>
  <c r="D18" i="1"/>
  <c r="F18" i="1" s="1"/>
  <c r="F13" i="1"/>
  <c r="D22" i="1" l="1"/>
  <c r="F22" i="1" s="1"/>
  <c r="F54" i="1"/>
  <c r="D53" i="1"/>
  <c r="F29" i="1"/>
  <c r="D28" i="1"/>
  <c r="F53" i="1" l="1"/>
  <c r="F42" i="1"/>
  <c r="F28" i="1"/>
  <c r="F61" i="1" l="1"/>
</calcChain>
</file>

<file path=xl/sharedStrings.xml><?xml version="1.0" encoding="utf-8"?>
<sst xmlns="http://schemas.openxmlformats.org/spreadsheetml/2006/main" count="65" uniqueCount="40">
  <si>
    <t>KLASYFIKACJA</t>
  </si>
  <si>
    <t>Dział</t>
  </si>
  <si>
    <t>Rozdział</t>
  </si>
  <si>
    <t>Wyszczególnienie</t>
  </si>
  <si>
    <t>%</t>
  </si>
  <si>
    <t>DOCHODY</t>
  </si>
  <si>
    <t>DOHODY OD OSÓB PRAWNYCH, OD OSÓB FIZYCZNYCH I OD INNYCH JEDNOSTEK NIEPOSIADAJĄCYCH OSOBOWOŚCI PRAWNEJ ORAZ WYDATKI ZWIĄZANE Z ICH POBRANIEM</t>
  </si>
  <si>
    <t>Wpływy z innych opłat stanowiących dochody jednostek samorządu terytorialnego na podstawie ustaw</t>
  </si>
  <si>
    <t>I) Dochody bieżące:</t>
  </si>
  <si>
    <t>Wpływy z opłat za wydawanie zezwoleń na sprzedaż alkoholu</t>
  </si>
  <si>
    <t>Opłaty za gospodarowanie odpadami komunalnymi</t>
  </si>
  <si>
    <t>GOSPODARKA KOMUNALNA I OCHRONA WÓD</t>
  </si>
  <si>
    <t>Wpływy i wydatki związane z gromadzeniem środków z opłat i kar za korzystanie ze środowiska</t>
  </si>
  <si>
    <t>Wpływy z tytułu kar administracyjnych i opłat za korzystanie ze środowiska</t>
  </si>
  <si>
    <t>RAZEM</t>
  </si>
  <si>
    <t>WYDATKI</t>
  </si>
  <si>
    <t>OCHRONA ZDROWIA</t>
  </si>
  <si>
    <t>Przeciwdziałanie narkomanii</t>
  </si>
  <si>
    <t>I) Wydatki bieżące</t>
  </si>
  <si>
    <t>w tym:</t>
  </si>
  <si>
    <t>1) wydatki jednostek budżetowych</t>
  </si>
  <si>
    <t>wydatki związane z realizacją ich statusowych zadań</t>
  </si>
  <si>
    <t>Przeciwdziałanie alkoholizmowi</t>
  </si>
  <si>
    <t>wynagrodzenia i składki od nich naliczane</t>
  </si>
  <si>
    <t>2) dotacje za zadania bieżące</t>
  </si>
  <si>
    <t>Gospodarka odpadami</t>
  </si>
  <si>
    <t>Pozostała działalność</t>
  </si>
  <si>
    <t>badanie monitoringowe gleb pod potrzeby wapnowania</t>
  </si>
  <si>
    <t>wydatki związane z realizacją statusowych zadań</t>
  </si>
  <si>
    <t>do Informacji o przebiegu wykonania budżetu Gminy Zarszyn</t>
  </si>
  <si>
    <t>za I półrocze 2014 r.</t>
  </si>
  <si>
    <t>Wykonanie na 30.06.2014 r.</t>
  </si>
  <si>
    <t>Plan na 30.06.2014 r.</t>
  </si>
  <si>
    <t>z dnia 27 sierpnia 2014 r.</t>
  </si>
  <si>
    <t>Załącznik Nr 7</t>
  </si>
  <si>
    <t>2) Wydatki majatkowe</t>
  </si>
  <si>
    <t>Inwestycje i zakupy inwestycyjne</t>
  </si>
  <si>
    <t>Świadczenia na rzecz osób fizycznych</t>
  </si>
  <si>
    <t>usuwanie wyrobów zawierajacych azbest</t>
  </si>
  <si>
    <t>REALIZACJA DOCHODÓW I WYDATKÓW WYNIKAJĄCYCH ZE SZCZEGÓLNYCH ZASAD WYKONYWANIA BUDŻETU                             NA PODSTAWIE ODRĘBNYCH USTAW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</si>
</sst>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4" fontId="2" fillId="0" borderId="1" xfId="0" applyNumberFormat="1" applyFont="1" applyBorder="1"/>
    <xf numFmtId="4" fontId="0" fillId="0" borderId="1" xfId="0" applyNumberFormat="1" applyBorder="1"/>
    <xf numFmtId="49" fontId="2" fillId="0" borderId="1" xfId="0" applyNumberFormat="1" applyFont="1" applyBorder="1"/>
    <xf numFmtId="49" fontId="0" fillId="0" borderId="1" xfId="0" applyNumberFormat="1" applyBorder="1"/>
    <xf numFmtId="49" fontId="2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Normal="100" workbookViewId="0">
      <selection activeCell="A4" sqref="A4"/>
    </sheetView>
  </sheetViews>
  <sheetFormatPr defaultRowHeight="15" x14ac:dyDescent="0.25"/>
  <cols>
    <col min="3" max="3" width="45.85546875" customWidth="1"/>
    <col min="4" max="4" width="13.7109375" customWidth="1"/>
    <col min="5" max="5" width="14.85546875" customWidth="1"/>
  </cols>
  <sheetData>
    <row r="1" spans="1:6" ht="12.75" customHeight="1" x14ac:dyDescent="0.25">
      <c r="C1" s="15"/>
      <c r="D1" s="15"/>
      <c r="E1" s="17" t="s">
        <v>34</v>
      </c>
      <c r="F1" s="17"/>
    </row>
    <row r="2" spans="1:6" ht="12.75" customHeight="1" x14ac:dyDescent="0.25">
      <c r="C2" s="17" t="s">
        <v>29</v>
      </c>
      <c r="D2" s="17"/>
      <c r="E2" s="17"/>
      <c r="F2" s="17"/>
    </row>
    <row r="3" spans="1:6" x14ac:dyDescent="0.25">
      <c r="C3" s="14"/>
      <c r="D3" s="18" t="s">
        <v>30</v>
      </c>
      <c r="E3" s="18"/>
      <c r="F3" s="18"/>
    </row>
    <row r="4" spans="1:6" x14ac:dyDescent="0.25">
      <c r="C4" s="14"/>
      <c r="D4" s="14"/>
      <c r="E4" s="18" t="s">
        <v>33</v>
      </c>
      <c r="F4" s="18"/>
    </row>
    <row r="7" spans="1:6" ht="34.5" customHeight="1" x14ac:dyDescent="0.25">
      <c r="A7" s="19" t="s">
        <v>39</v>
      </c>
      <c r="B7" s="19"/>
      <c r="C7" s="19"/>
      <c r="D7" s="19"/>
      <c r="E7" s="19"/>
      <c r="F7" s="19"/>
    </row>
    <row r="9" spans="1:6" x14ac:dyDescent="0.25">
      <c r="A9" s="16" t="s">
        <v>5</v>
      </c>
      <c r="B9" s="16"/>
      <c r="C9" s="16"/>
      <c r="D9" s="16"/>
      <c r="E9" s="16"/>
      <c r="F9" s="16"/>
    </row>
    <row r="11" spans="1:6" x14ac:dyDescent="0.25">
      <c r="A11" s="20" t="s">
        <v>0</v>
      </c>
      <c r="B11" s="20"/>
      <c r="C11" s="21" t="s">
        <v>3</v>
      </c>
      <c r="D11" s="21" t="s">
        <v>32</v>
      </c>
      <c r="E11" s="21" t="s">
        <v>31</v>
      </c>
      <c r="F11" s="20" t="s">
        <v>4</v>
      </c>
    </row>
    <row r="12" spans="1:6" x14ac:dyDescent="0.25">
      <c r="A12" s="2" t="s">
        <v>1</v>
      </c>
      <c r="B12" s="2" t="s">
        <v>2</v>
      </c>
      <c r="C12" s="21"/>
      <c r="D12" s="21"/>
      <c r="E12" s="21"/>
      <c r="F12" s="20"/>
    </row>
    <row r="13" spans="1:6" ht="60" x14ac:dyDescent="0.25">
      <c r="A13" s="11">
        <v>756</v>
      </c>
      <c r="B13" s="11"/>
      <c r="C13" s="5" t="s">
        <v>6</v>
      </c>
      <c r="D13" s="6">
        <f>D14</f>
        <v>740000</v>
      </c>
      <c r="E13" s="6">
        <f>E14</f>
        <v>402300.35</v>
      </c>
      <c r="F13" s="6">
        <f>E13/D13%</f>
        <v>54.364912162162156</v>
      </c>
    </row>
    <row r="14" spans="1:6" ht="45" x14ac:dyDescent="0.25">
      <c r="A14" s="12"/>
      <c r="B14" s="12">
        <v>75618</v>
      </c>
      <c r="C14" s="3" t="s">
        <v>7</v>
      </c>
      <c r="D14" s="7">
        <f>D15</f>
        <v>740000</v>
      </c>
      <c r="E14" s="7">
        <f>E15</f>
        <v>402300.35</v>
      </c>
      <c r="F14" s="6">
        <f t="shared" ref="F14:F22" si="0">E14/D14%</f>
        <v>54.364912162162156</v>
      </c>
    </row>
    <row r="15" spans="1:6" x14ac:dyDescent="0.25">
      <c r="A15" s="13"/>
      <c r="B15" s="13"/>
      <c r="C15" s="4" t="s">
        <v>8</v>
      </c>
      <c r="D15" s="8">
        <f>D16+D17</f>
        <v>740000</v>
      </c>
      <c r="E15" s="8">
        <f>E16+E17</f>
        <v>402300.35</v>
      </c>
      <c r="F15" s="6">
        <f t="shared" si="0"/>
        <v>54.364912162162156</v>
      </c>
    </row>
    <row r="16" spans="1:6" ht="30" x14ac:dyDescent="0.25">
      <c r="A16" s="13"/>
      <c r="B16" s="13"/>
      <c r="C16" s="4" t="s">
        <v>9</v>
      </c>
      <c r="D16" s="8">
        <v>90000</v>
      </c>
      <c r="E16" s="8">
        <v>70593.81</v>
      </c>
      <c r="F16" s="6">
        <f t="shared" si="0"/>
        <v>78.437566666666669</v>
      </c>
    </row>
    <row r="17" spans="1:6" ht="16.5" customHeight="1" x14ac:dyDescent="0.25">
      <c r="A17" s="13"/>
      <c r="B17" s="13"/>
      <c r="C17" s="4" t="s">
        <v>10</v>
      </c>
      <c r="D17" s="8">
        <v>650000</v>
      </c>
      <c r="E17" s="8">
        <v>331706.53999999998</v>
      </c>
      <c r="F17" s="6">
        <f t="shared" si="0"/>
        <v>51.031775384615379</v>
      </c>
    </row>
    <row r="18" spans="1:6" x14ac:dyDescent="0.25">
      <c r="A18" s="11">
        <v>900</v>
      </c>
      <c r="B18" s="11"/>
      <c r="C18" s="5" t="s">
        <v>11</v>
      </c>
      <c r="D18" s="6">
        <f t="shared" ref="D18:E20" si="1">D19</f>
        <v>10000</v>
      </c>
      <c r="E18" s="6">
        <f t="shared" si="1"/>
        <v>6157.99</v>
      </c>
      <c r="F18" s="6">
        <f t="shared" si="0"/>
        <v>61.579899999999995</v>
      </c>
    </row>
    <row r="19" spans="1:6" ht="30" x14ac:dyDescent="0.25">
      <c r="A19" s="12"/>
      <c r="B19" s="12">
        <v>90019</v>
      </c>
      <c r="C19" s="3" t="s">
        <v>12</v>
      </c>
      <c r="D19" s="7">
        <f t="shared" si="1"/>
        <v>10000</v>
      </c>
      <c r="E19" s="7">
        <f t="shared" si="1"/>
        <v>6157.99</v>
      </c>
      <c r="F19" s="6">
        <f t="shared" si="0"/>
        <v>61.579899999999995</v>
      </c>
    </row>
    <row r="20" spans="1:6" x14ac:dyDescent="0.25">
      <c r="A20" s="13"/>
      <c r="B20" s="13"/>
      <c r="C20" s="4" t="s">
        <v>8</v>
      </c>
      <c r="D20" s="8">
        <f t="shared" si="1"/>
        <v>10000</v>
      </c>
      <c r="E20" s="8">
        <f t="shared" si="1"/>
        <v>6157.99</v>
      </c>
      <c r="F20" s="6">
        <f t="shared" si="0"/>
        <v>61.579899999999995</v>
      </c>
    </row>
    <row r="21" spans="1:6" ht="30" x14ac:dyDescent="0.25">
      <c r="A21" s="13"/>
      <c r="B21" s="13"/>
      <c r="C21" s="4" t="s">
        <v>13</v>
      </c>
      <c r="D21" s="8">
        <v>10000</v>
      </c>
      <c r="E21" s="8">
        <v>6157.99</v>
      </c>
      <c r="F21" s="6">
        <f t="shared" si="0"/>
        <v>61.579899999999995</v>
      </c>
    </row>
    <row r="22" spans="1:6" x14ac:dyDescent="0.25">
      <c r="A22" s="22" t="s">
        <v>14</v>
      </c>
      <c r="B22" s="22"/>
      <c r="C22" s="22"/>
      <c r="D22" s="6">
        <f>D13+D18</f>
        <v>750000</v>
      </c>
      <c r="E22" s="6">
        <f>E13+E18</f>
        <v>408458.33999999997</v>
      </c>
      <c r="F22" s="6">
        <f t="shared" si="0"/>
        <v>54.461111999999993</v>
      </c>
    </row>
    <row r="23" spans="1:6" x14ac:dyDescent="0.25">
      <c r="C23" s="1"/>
    </row>
    <row r="24" spans="1:6" x14ac:dyDescent="0.25">
      <c r="A24" s="16" t="s">
        <v>15</v>
      </c>
      <c r="B24" s="16"/>
      <c r="C24" s="16"/>
      <c r="D24" s="16"/>
      <c r="E24" s="16"/>
      <c r="F24" s="16"/>
    </row>
    <row r="25" spans="1:6" x14ac:dyDescent="0.25">
      <c r="C25" s="1"/>
    </row>
    <row r="26" spans="1:6" x14ac:dyDescent="0.25">
      <c r="A26" s="20" t="s">
        <v>0</v>
      </c>
      <c r="B26" s="20"/>
      <c r="C26" s="21" t="s">
        <v>3</v>
      </c>
      <c r="D26" s="21" t="s">
        <v>32</v>
      </c>
      <c r="E26" s="21" t="s">
        <v>31</v>
      </c>
      <c r="F26" s="20" t="s">
        <v>4</v>
      </c>
    </row>
    <row r="27" spans="1:6" x14ac:dyDescent="0.25">
      <c r="A27" s="2" t="s">
        <v>1</v>
      </c>
      <c r="B27" s="2" t="s">
        <v>2</v>
      </c>
      <c r="C27" s="21"/>
      <c r="D27" s="21"/>
      <c r="E27" s="21"/>
      <c r="F27" s="20"/>
    </row>
    <row r="28" spans="1:6" x14ac:dyDescent="0.25">
      <c r="A28" s="11">
        <v>851</v>
      </c>
      <c r="B28" s="11"/>
      <c r="C28" s="5" t="s">
        <v>16</v>
      </c>
      <c r="D28" s="6">
        <f>D29+D34</f>
        <v>106870.93</v>
      </c>
      <c r="E28" s="6">
        <f>E29+E34</f>
        <v>48716.729999999996</v>
      </c>
      <c r="F28" s="6">
        <f>E28/D28%</f>
        <v>45.584641211599823</v>
      </c>
    </row>
    <row r="29" spans="1:6" x14ac:dyDescent="0.25">
      <c r="A29" s="12"/>
      <c r="B29" s="12">
        <v>85153</v>
      </c>
      <c r="C29" s="3" t="s">
        <v>17</v>
      </c>
      <c r="D29" s="7">
        <f>D30</f>
        <v>11900</v>
      </c>
      <c r="E29" s="7">
        <f>E30</f>
        <v>6296.2</v>
      </c>
      <c r="F29" s="6">
        <f t="shared" ref="F29:F61" si="2">E29/D29%</f>
        <v>52.909243697478992</v>
      </c>
    </row>
    <row r="30" spans="1:6" x14ac:dyDescent="0.25">
      <c r="A30" s="13"/>
      <c r="B30" s="13"/>
      <c r="C30" s="4" t="s">
        <v>18</v>
      </c>
      <c r="D30" s="8">
        <f>D32</f>
        <v>11900</v>
      </c>
      <c r="E30" s="8">
        <f>E32</f>
        <v>6296.2</v>
      </c>
      <c r="F30" s="6">
        <f t="shared" si="2"/>
        <v>52.909243697478992</v>
      </c>
    </row>
    <row r="31" spans="1:6" x14ac:dyDescent="0.25">
      <c r="A31" s="13"/>
      <c r="B31" s="13"/>
      <c r="C31" s="4" t="s">
        <v>19</v>
      </c>
      <c r="D31" s="8"/>
      <c r="E31" s="8"/>
      <c r="F31" s="6"/>
    </row>
    <row r="32" spans="1:6" x14ac:dyDescent="0.25">
      <c r="A32" s="13"/>
      <c r="B32" s="13"/>
      <c r="C32" s="4" t="s">
        <v>20</v>
      </c>
      <c r="D32" s="8">
        <f>D33</f>
        <v>11900</v>
      </c>
      <c r="E32" s="8">
        <f>E33</f>
        <v>6296.2</v>
      </c>
      <c r="F32" s="6">
        <f t="shared" si="2"/>
        <v>52.909243697478992</v>
      </c>
    </row>
    <row r="33" spans="1:6" ht="18.75" customHeight="1" x14ac:dyDescent="0.25">
      <c r="A33" s="13"/>
      <c r="B33" s="13"/>
      <c r="C33" s="4" t="s">
        <v>21</v>
      </c>
      <c r="D33" s="8">
        <v>11900</v>
      </c>
      <c r="E33" s="8">
        <v>6296.2</v>
      </c>
      <c r="F33" s="6">
        <f t="shared" si="2"/>
        <v>52.909243697478992</v>
      </c>
    </row>
    <row r="34" spans="1:6" x14ac:dyDescent="0.25">
      <c r="A34" s="12"/>
      <c r="B34" s="12">
        <v>85154</v>
      </c>
      <c r="C34" s="3" t="s">
        <v>22</v>
      </c>
      <c r="D34" s="7">
        <f>D35</f>
        <v>94970.93</v>
      </c>
      <c r="E34" s="7">
        <f>E35</f>
        <v>42420.53</v>
      </c>
      <c r="F34" s="6">
        <f t="shared" si="2"/>
        <v>44.666857532089033</v>
      </c>
    </row>
    <row r="35" spans="1:6" x14ac:dyDescent="0.25">
      <c r="A35" s="13"/>
      <c r="B35" s="13"/>
      <c r="C35" s="4" t="s">
        <v>18</v>
      </c>
      <c r="D35" s="8">
        <f>D37+D41</f>
        <v>94970.93</v>
      </c>
      <c r="E35" s="8">
        <f>E37+E41</f>
        <v>42420.53</v>
      </c>
      <c r="F35" s="6">
        <f t="shared" si="2"/>
        <v>44.666857532089033</v>
      </c>
    </row>
    <row r="36" spans="1:6" x14ac:dyDescent="0.25">
      <c r="A36" s="13"/>
      <c r="B36" s="13"/>
      <c r="C36" s="4" t="s">
        <v>19</v>
      </c>
      <c r="D36" s="8"/>
      <c r="E36" s="8"/>
      <c r="F36" s="6"/>
    </row>
    <row r="37" spans="1:6" x14ac:dyDescent="0.25">
      <c r="A37" s="13"/>
      <c r="B37" s="13"/>
      <c r="C37" s="4" t="s">
        <v>20</v>
      </c>
      <c r="D37" s="8">
        <f>D39+D40</f>
        <v>71970.929999999993</v>
      </c>
      <c r="E37" s="8">
        <f>E39+E40</f>
        <v>19420.53</v>
      </c>
      <c r="F37" s="6">
        <f t="shared" si="2"/>
        <v>26.983853064007924</v>
      </c>
    </row>
    <row r="38" spans="1:6" x14ac:dyDescent="0.25">
      <c r="A38" s="13"/>
      <c r="B38" s="13"/>
      <c r="C38" s="4" t="s">
        <v>19</v>
      </c>
      <c r="D38" s="8"/>
      <c r="E38" s="8"/>
      <c r="F38" s="6"/>
    </row>
    <row r="39" spans="1:6" x14ac:dyDescent="0.25">
      <c r="A39" s="13"/>
      <c r="B39" s="13"/>
      <c r="C39" s="4" t="s">
        <v>23</v>
      </c>
      <c r="D39" s="8">
        <v>14000</v>
      </c>
      <c r="E39" s="8">
        <v>7080.4</v>
      </c>
      <c r="F39" s="6">
        <f t="shared" si="2"/>
        <v>50.574285714285715</v>
      </c>
    </row>
    <row r="40" spans="1:6" ht="18.75" customHeight="1" x14ac:dyDescent="0.25">
      <c r="A40" s="13"/>
      <c r="B40" s="13"/>
      <c r="C40" s="4" t="s">
        <v>21</v>
      </c>
      <c r="D40" s="8">
        <v>57970.93</v>
      </c>
      <c r="E40" s="8">
        <v>12340.13</v>
      </c>
      <c r="F40" s="6">
        <f t="shared" si="2"/>
        <v>21.286755275445813</v>
      </c>
    </row>
    <row r="41" spans="1:6" x14ac:dyDescent="0.25">
      <c r="A41" s="13"/>
      <c r="B41" s="13"/>
      <c r="C41" s="4" t="s">
        <v>24</v>
      </c>
      <c r="D41" s="8">
        <v>23000</v>
      </c>
      <c r="E41" s="8">
        <v>23000</v>
      </c>
      <c r="F41" s="6">
        <f t="shared" si="2"/>
        <v>100</v>
      </c>
    </row>
    <row r="42" spans="1:6" x14ac:dyDescent="0.25">
      <c r="A42" s="11">
        <v>900</v>
      </c>
      <c r="B42" s="11"/>
      <c r="C42" s="5" t="s">
        <v>11</v>
      </c>
      <c r="D42" s="6">
        <f>D43+D53</f>
        <v>676327.39</v>
      </c>
      <c r="E42" s="6">
        <f>E43+E53</f>
        <v>228619.18000000002</v>
      </c>
      <c r="F42" s="6">
        <f t="shared" si="2"/>
        <v>33.803034355890865</v>
      </c>
    </row>
    <row r="43" spans="1:6" x14ac:dyDescent="0.25">
      <c r="A43" s="12"/>
      <c r="B43" s="12">
        <v>90002</v>
      </c>
      <c r="C43" s="3" t="s">
        <v>25</v>
      </c>
      <c r="D43" s="7">
        <f>D44+D51</f>
        <v>666327.39</v>
      </c>
      <c r="E43" s="7">
        <f>E44+E51</f>
        <v>227625.02000000002</v>
      </c>
      <c r="F43" s="6">
        <f t="shared" si="2"/>
        <v>34.161138115604103</v>
      </c>
    </row>
    <row r="44" spans="1:6" x14ac:dyDescent="0.25">
      <c r="A44" s="13"/>
      <c r="B44" s="13"/>
      <c r="C44" s="4" t="s">
        <v>18</v>
      </c>
      <c r="D44" s="8">
        <f>D46+D50</f>
        <v>566327.39</v>
      </c>
      <c r="E44" s="8">
        <f>E46+E50</f>
        <v>220687.23</v>
      </c>
      <c r="F44" s="6">
        <f t="shared" si="2"/>
        <v>38.968136434298188</v>
      </c>
    </row>
    <row r="45" spans="1:6" x14ac:dyDescent="0.25">
      <c r="A45" s="13"/>
      <c r="B45" s="13"/>
      <c r="C45" s="4" t="s">
        <v>19</v>
      </c>
      <c r="D45" s="8"/>
      <c r="E45" s="8"/>
      <c r="F45" s="6"/>
    </row>
    <row r="46" spans="1:6" x14ac:dyDescent="0.25">
      <c r="A46" s="10"/>
      <c r="B46" s="10"/>
      <c r="C46" s="4" t="s">
        <v>20</v>
      </c>
      <c r="D46" s="8">
        <f>D48+D49</f>
        <v>565227.39</v>
      </c>
      <c r="E46" s="8">
        <f>E48+E49</f>
        <v>220327.51</v>
      </c>
      <c r="F46" s="6">
        <f t="shared" si="2"/>
        <v>38.980331437936862</v>
      </c>
    </row>
    <row r="47" spans="1:6" x14ac:dyDescent="0.25">
      <c r="A47" s="10"/>
      <c r="B47" s="10"/>
      <c r="C47" s="4" t="s">
        <v>19</v>
      </c>
      <c r="D47" s="8"/>
      <c r="E47" s="8"/>
      <c r="F47" s="6"/>
    </row>
    <row r="48" spans="1:6" x14ac:dyDescent="0.25">
      <c r="A48" s="10"/>
      <c r="B48" s="10"/>
      <c r="C48" s="4" t="s">
        <v>23</v>
      </c>
      <c r="D48" s="8">
        <v>89911</v>
      </c>
      <c r="E48" s="8">
        <v>42329.38</v>
      </c>
      <c r="F48" s="6">
        <f t="shared" si="2"/>
        <v>47.079200542758947</v>
      </c>
    </row>
    <row r="49" spans="1:6" ht="15" customHeight="1" x14ac:dyDescent="0.25">
      <c r="A49" s="10"/>
      <c r="B49" s="10"/>
      <c r="C49" s="4" t="s">
        <v>21</v>
      </c>
      <c r="D49" s="8">
        <v>475316.39</v>
      </c>
      <c r="E49" s="8">
        <v>177998.13</v>
      </c>
      <c r="F49" s="6">
        <f t="shared" si="2"/>
        <v>37.448346773819431</v>
      </c>
    </row>
    <row r="50" spans="1:6" ht="15" customHeight="1" x14ac:dyDescent="0.25">
      <c r="A50" s="10"/>
      <c r="B50" s="10"/>
      <c r="C50" s="4" t="s">
        <v>37</v>
      </c>
      <c r="D50" s="8">
        <v>1100</v>
      </c>
      <c r="E50" s="8">
        <v>359.72</v>
      </c>
      <c r="F50" s="6"/>
    </row>
    <row r="51" spans="1:6" ht="15" customHeight="1" x14ac:dyDescent="0.25">
      <c r="A51" s="10"/>
      <c r="B51" s="10"/>
      <c r="C51" s="4" t="s">
        <v>35</v>
      </c>
      <c r="D51" s="8">
        <f>D52</f>
        <v>100000</v>
      </c>
      <c r="E51" s="8">
        <f>E52</f>
        <v>6937.79</v>
      </c>
      <c r="F51" s="6">
        <f t="shared" si="2"/>
        <v>6.9377899999999997</v>
      </c>
    </row>
    <row r="52" spans="1:6" ht="15" customHeight="1" x14ac:dyDescent="0.25">
      <c r="A52" s="10"/>
      <c r="B52" s="10"/>
      <c r="C52" s="4" t="s">
        <v>36</v>
      </c>
      <c r="D52" s="8">
        <v>100000</v>
      </c>
      <c r="E52" s="8">
        <v>6937.79</v>
      </c>
      <c r="F52" s="6">
        <f t="shared" si="2"/>
        <v>6.9377899999999997</v>
      </c>
    </row>
    <row r="53" spans="1:6" x14ac:dyDescent="0.25">
      <c r="A53" s="9"/>
      <c r="B53" s="12">
        <v>90095</v>
      </c>
      <c r="C53" s="3" t="s">
        <v>26</v>
      </c>
      <c r="D53" s="7">
        <f>D54</f>
        <v>10000</v>
      </c>
      <c r="E53" s="7">
        <f>E54</f>
        <v>994.16</v>
      </c>
      <c r="F53" s="6">
        <f t="shared" si="2"/>
        <v>9.9415999999999993</v>
      </c>
    </row>
    <row r="54" spans="1:6" x14ac:dyDescent="0.25">
      <c r="A54" s="10"/>
      <c r="B54" s="10"/>
      <c r="C54" s="4" t="s">
        <v>18</v>
      </c>
      <c r="D54" s="8">
        <f>D56</f>
        <v>10000</v>
      </c>
      <c r="E54" s="8">
        <f>E56</f>
        <v>994.16</v>
      </c>
      <c r="F54" s="6">
        <f t="shared" si="2"/>
        <v>9.9415999999999993</v>
      </c>
    </row>
    <row r="55" spans="1:6" x14ac:dyDescent="0.25">
      <c r="A55" s="10"/>
      <c r="B55" s="10"/>
      <c r="C55" s="4" t="s">
        <v>19</v>
      </c>
      <c r="D55" s="8"/>
      <c r="E55" s="8"/>
      <c r="F55" s="6"/>
    </row>
    <row r="56" spans="1:6" x14ac:dyDescent="0.25">
      <c r="A56" s="10"/>
      <c r="B56" s="10"/>
      <c r="C56" s="4" t="s">
        <v>20</v>
      </c>
      <c r="D56" s="8">
        <f>D57</f>
        <v>10000</v>
      </c>
      <c r="E56" s="8">
        <f>E57</f>
        <v>994.16</v>
      </c>
      <c r="F56" s="6">
        <f t="shared" si="2"/>
        <v>9.9415999999999993</v>
      </c>
    </row>
    <row r="57" spans="1:6" x14ac:dyDescent="0.25">
      <c r="A57" s="10"/>
      <c r="B57" s="10"/>
      <c r="C57" s="4" t="s">
        <v>28</v>
      </c>
      <c r="D57" s="8">
        <f>D59+D60</f>
        <v>10000</v>
      </c>
      <c r="E57" s="8">
        <f>E59+E60</f>
        <v>994.16</v>
      </c>
      <c r="F57" s="6">
        <f t="shared" si="2"/>
        <v>9.9415999999999993</v>
      </c>
    </row>
    <row r="58" spans="1:6" x14ac:dyDescent="0.25">
      <c r="A58" s="10"/>
      <c r="B58" s="10"/>
      <c r="C58" s="4" t="s">
        <v>19</v>
      </c>
      <c r="D58" s="8"/>
      <c r="E58" s="8"/>
      <c r="F58" s="6"/>
    </row>
    <row r="59" spans="1:6" ht="17.25" customHeight="1" x14ac:dyDescent="0.25">
      <c r="A59" s="10"/>
      <c r="B59" s="10"/>
      <c r="C59" s="4" t="s">
        <v>27</v>
      </c>
      <c r="D59" s="8">
        <v>2000</v>
      </c>
      <c r="E59" s="8">
        <v>994.16</v>
      </c>
      <c r="F59" s="6">
        <f t="shared" si="2"/>
        <v>49.707999999999998</v>
      </c>
    </row>
    <row r="60" spans="1:6" ht="17.25" customHeight="1" x14ac:dyDescent="0.25">
      <c r="A60" s="10"/>
      <c r="B60" s="10"/>
      <c r="C60" s="4" t="s">
        <v>38</v>
      </c>
      <c r="D60" s="8">
        <v>8000</v>
      </c>
      <c r="E60" s="8">
        <v>0</v>
      </c>
      <c r="F60" s="6"/>
    </row>
    <row r="61" spans="1:6" x14ac:dyDescent="0.25">
      <c r="A61" s="22" t="s">
        <v>14</v>
      </c>
      <c r="B61" s="22"/>
      <c r="C61" s="22"/>
      <c r="D61" s="6">
        <f>D28+D42</f>
        <v>783198.32000000007</v>
      </c>
      <c r="E61" s="6">
        <f>E28+E42</f>
        <v>277335.91000000003</v>
      </c>
      <c r="F61" s="6">
        <f t="shared" si="2"/>
        <v>35.41068755101518</v>
      </c>
    </row>
  </sheetData>
  <mergeCells count="19">
    <mergeCell ref="A61:C61"/>
    <mergeCell ref="A22:C22"/>
    <mergeCell ref="A24:F24"/>
    <mergeCell ref="A26:B26"/>
    <mergeCell ref="C26:C27"/>
    <mergeCell ref="D26:D27"/>
    <mergeCell ref="E26:E27"/>
    <mergeCell ref="F26:F27"/>
    <mergeCell ref="A11:B11"/>
    <mergeCell ref="C11:C12"/>
    <mergeCell ref="D11:D12"/>
    <mergeCell ref="E11:E12"/>
    <mergeCell ref="F11:F12"/>
    <mergeCell ref="A9:F9"/>
    <mergeCell ref="E1:F1"/>
    <mergeCell ref="C2:F2"/>
    <mergeCell ref="D3:F3"/>
    <mergeCell ref="E4:F4"/>
    <mergeCell ref="A7:F7"/>
  </mergeCells>
  <printOptions horizontalCentered="1"/>
  <pageMargins left="0.70866141732283472" right="0.51181102362204722" top="0.35433070866141736" bottom="0.35433070866141736" header="0.31496062992125984" footer="0.31496062992125984"/>
  <pageSetup paperSize="9" scale="88" orientation="portrait" r:id="rId1"/>
  <headerFooter>
    <oddFooter>Strona &amp;P z &amp;N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2014-08-27T11:21:24Z</dcterms:modified>
</cp:coreProperties>
</file>